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<sst xmlns="http://schemas.openxmlformats.org/spreadsheetml/2006/main" count="29" uniqueCount="27">
  <si>
    <t>RemodelFin Estimate Template</t>
  </si>
  <si>
    <t>Project: Hardwood Flooring Estimate Template</t>
  </si>
  <si>
    <t>Trade: Remodeling</t>
  </si>
  <si>
    <t>Target Margin: 28%</t>
  </si>
  <si>
    <t>MATERIALS</t>
  </si>
  <si>
    <t>COST</t>
  </si>
  <si>
    <t>NOTES</t>
  </si>
  <si>
    <t>White Oak 3-1/4 inch</t>
  </si>
  <si>
    <t>880 sq ft including waste</t>
  </si>
  <si>
    <t>Abrasives &amp; Finish</t>
  </si>
  <si>
    <t>Bona Traffic HD system</t>
  </si>
  <si>
    <t>Subfloor Prep Mat</t>
  </si>
  <si>
    <t>Silicone paper + fasteners</t>
  </si>
  <si>
    <t>Materials Total</t>
  </si>
  <si>
    <t>LABOR</t>
  </si>
  <si>
    <t>Surface Prep</t>
  </si>
  <si>
    <t>Scraping and leveling</t>
  </si>
  <si>
    <t>Installation</t>
  </si>
  <si>
    <t>Cleat nailing</t>
  </si>
  <si>
    <t>Sand &amp; Finish (3 coats)</t>
  </si>
  <si>
    <t>Dustless sanding</t>
  </si>
  <si>
    <t>Labor Total</t>
  </si>
  <si>
    <t>Direct Cost Subtotal</t>
  </si>
  <si>
    <t>Overhead (15%)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</si>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</sst>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6200</v>
      </c>
      <c r="C7" t="s">
        <v>8</v>
      </c>
    </row>
    <row r="8" spans="1:3" x14ac:dyDescent="0.25">
      <c r="A8" t="s">
        <v>9</v>
      </c>
      <c r="B8" s="1">
        <v>850</v>
      </c>
      <c r="C8" t="s">
        <v>10</v>
      </c>
    </row>
    <row r="9" spans="1:3" x14ac:dyDescent="0.25">
      <c r="A9" t="s">
        <v>11</v>
      </c>
      <c r="B9" s="1">
        <v>320</v>
      </c>
      <c r="C9" t="s">
        <v>12</v>
      </c>
    </row>
    <row r="10" spans="1:2" x14ac:dyDescent="0.25">
      <c r="A10" s="3" t="s">
        <v>13</v>
      </c>
      <c r="B10" s="4">
        <f>SUM(B7:B9)</f>
      </c>
    </row>
    <row r="12" spans="1:3" x14ac:dyDescent="0.25">
      <c r="A12" s="3" t="s">
        <v>14</v>
      </c>
      <c r="B12" s="4" t="s">
        <v>5</v>
      </c>
      <c r="C12" s="3" t="s">
        <v>6</v>
      </c>
    </row>
    <row r="13" spans="1:3" x14ac:dyDescent="0.25">
      <c r="A13" t="s">
        <v>15</v>
      </c>
      <c r="B13" s="1">
        <v>650</v>
      </c>
      <c r="C13" t="s">
        <v>16</v>
      </c>
    </row>
    <row r="14" spans="1:3" x14ac:dyDescent="0.25">
      <c r="A14" t="s">
        <v>17</v>
      </c>
      <c r="B14" s="1">
        <v>3200</v>
      </c>
      <c r="C14" t="s">
        <v>18</v>
      </c>
    </row>
    <row r="15" spans="1:3" x14ac:dyDescent="0.25">
      <c r="A15" t="s">
        <v>19</v>
      </c>
      <c r="B15" s="1">
        <v>2800</v>
      </c>
      <c r="C15" t="s">
        <v>20</v>
      </c>
    </row>
    <row r="16" spans="1:2" x14ac:dyDescent="0.25">
      <c r="A16" s="3" t="s">
        <v>21</v>
      </c>
      <c r="B16" s="4">
        <f>SUM(B13:B15)</f>
      </c>
    </row>
    <row r="18" spans="1:2" x14ac:dyDescent="0.25">
      <c r="A18" t="s">
        <v>22</v>
      </c>
      <c r="B18" s="1">
        <f>B10+B16</f>
      </c>
    </row>
    <row r="19" spans="1:2" x14ac:dyDescent="0.25">
      <c r="A19" t="s">
        <v>23</v>
      </c>
      <c r="B19" s="1">
        <f>B18*(15/100)</f>
      </c>
    </row>
    <row r="20" spans="1:2" x14ac:dyDescent="0.25">
      <c r="A20" t="s">
        <v>24</v>
      </c>
      <c r="B20" s="1">
        <f>B18+B19</f>
      </c>
    </row>
    <row r="21" spans="1:2" x14ac:dyDescent="0.25">
      <c r="A21" s="5" t="s">
        <v>25</v>
      </c>
      <c r="B21" s="6">
        <f>ROUND(B20 / (1 - (28/100)), 0)</f>
      </c>
    </row>
    <row r="22" spans="1:2" x14ac:dyDescent="0.25">
      <c r="A22" t="s">
        <v>26</v>
      </c>
      <c r="B22" s="1">
        <f>B21-B20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2026-03-12T07:18:32Z</dcterms:created>
  <dcterms:modified xsi:type="dcterms:W3CDTF">2026-03-12T07:18:32Z</dcterms:modified>
</cp:coreProperties>
</file>